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95" windowHeight="9210" activeTab="0"/>
  </bookViews>
  <sheets>
    <sheet name="15.12.2017" sheetId="1" r:id="rId1"/>
  </sheets>
  <definedNames>
    <definedName name="_xlnm.Print_Area" localSheetId="0">'15.12.2017'!$A$1:$G$33</definedName>
  </definedNames>
  <calcPr fullCalcOnLoad="1"/>
</workbook>
</file>

<file path=xl/sharedStrings.xml><?xml version="1.0" encoding="utf-8"?>
<sst xmlns="http://schemas.openxmlformats.org/spreadsheetml/2006/main" count="32" uniqueCount="26">
  <si>
    <t xml:space="preserve">Назва програми </t>
  </si>
  <si>
    <t>профінансовано за 2010р.</t>
  </si>
  <si>
    <t>профінансовано за 2011 рік.</t>
  </si>
  <si>
    <t>Кредиторська заборгованість на 01.01.2012р.</t>
  </si>
  <si>
    <t>Передбачено на 2017 рік</t>
  </si>
  <si>
    <t>Профінансовано  у 2017 році</t>
  </si>
  <si>
    <t>1.</t>
  </si>
  <si>
    <t>Заходи з проведення лабораторно-діагностичних, лікувально-профілактичних робіт, утримання ветеринарних лікарень та ветеринарних лабораторій</t>
  </si>
  <si>
    <t>загальний фонд</t>
  </si>
  <si>
    <t>спеціальний фонд</t>
  </si>
  <si>
    <t>2.</t>
  </si>
  <si>
    <t>3.</t>
  </si>
  <si>
    <t>4.</t>
  </si>
  <si>
    <t>Програма забезпечення проведення протиепізоотичних заходів у Рівненській області на 2015-2017 роки</t>
  </si>
  <si>
    <t>5.</t>
  </si>
  <si>
    <t xml:space="preserve">   </t>
  </si>
  <si>
    <t>6.</t>
  </si>
  <si>
    <t>Регіональна програма розвитку земельних відносин у Рівненській області на 2016-2020 роки</t>
  </si>
  <si>
    <t>Програма розвитку туризму в Рівненській області на 2016-2020 роки</t>
  </si>
  <si>
    <t xml:space="preserve">              ВСЬОГО</t>
  </si>
  <si>
    <t>тис. грн.</t>
  </si>
  <si>
    <t>Програма підтримки фермерських господарств області на 2016-2020 роки</t>
  </si>
  <si>
    <t>Обласна цільова програма індивідуального житлового будівництва у сільській місцевості "Власний дім" на 2016-2020 роки разом: в т.ч.</t>
  </si>
  <si>
    <r>
      <t>Витрати, пов'язані з наданням та обслуговуванням державних пільнових кредитів, наданих індивідуальним сільським забудовникам</t>
    </r>
    <r>
      <rPr>
        <b/>
        <sz val="18"/>
        <rFont val="Times New Roman"/>
        <family val="1"/>
      </rPr>
      <t xml:space="preserve"> </t>
    </r>
    <r>
      <rPr>
        <sz val="18"/>
        <rFont val="Times New Roman"/>
        <family val="1"/>
      </rPr>
      <t>загальний фонд</t>
    </r>
  </si>
  <si>
    <t>№ з/п</t>
  </si>
  <si>
    <r>
      <t>Фінансування видатків обласного бюджету департаменту агропромислового розвитку</t>
    </r>
    <r>
      <rPr>
        <sz val="18"/>
        <rFont val="Times New Roman"/>
        <family val="1"/>
      </rPr>
      <t xml:space="preserve">
с</t>
    </r>
    <r>
      <rPr>
        <b/>
        <sz val="18"/>
        <rFont val="Times New Roman"/>
        <family val="1"/>
      </rPr>
      <t xml:space="preserve">таном на 15.12.2017 р. 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</si>
</sst>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14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8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8"/>
      <color indexed="8"/>
      <name val="Times New Roman"/>
      <family val="1"/>
    </font>
    <font>
      <sz val="18"/>
      <name val="Arial Cyr"/>
      <family val="0"/>
    </font>
    <font>
      <sz val="18"/>
      <color indexed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2" fontId="5" fillId="0" borderId="1" xfId="0" applyNumberFormat="1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177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right"/>
    </xf>
    <xf numFmtId="0" fontId="5" fillId="0" borderId="6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view="pageBreakPreview" zoomScale="80" zoomScaleSheetLayoutView="80" workbookViewId="0" topLeftCell="A1">
      <selection activeCell="K9" sqref="K9"/>
    </sheetView>
  </sheetViews>
  <sheetFormatPr defaultColWidth="9.00390625" defaultRowHeight="12.75"/>
  <cols>
    <col min="1" max="1" width="8.375" style="0" customWidth="1"/>
    <col min="2" max="2" width="68.375" style="0" customWidth="1"/>
    <col min="3" max="4" width="14.00390625" style="35" hidden="1" customWidth="1"/>
    <col min="5" max="5" width="22.625" style="35" hidden="1" customWidth="1"/>
    <col min="6" max="6" width="27.875" style="35" customWidth="1"/>
    <col min="7" max="7" width="27.00390625" style="35" customWidth="1"/>
    <col min="8" max="8" width="19.75390625" style="0" bestFit="1" customWidth="1"/>
    <col min="9" max="10" width="10.75390625" style="0" bestFit="1" customWidth="1"/>
  </cols>
  <sheetData>
    <row r="1" spans="1:7" ht="12.75" customHeight="1">
      <c r="A1" s="52" t="s">
        <v>25</v>
      </c>
      <c r="B1" s="53"/>
      <c r="C1" s="53"/>
      <c r="D1" s="53"/>
      <c r="E1" s="53"/>
      <c r="F1" s="53"/>
      <c r="G1" s="53"/>
    </row>
    <row r="2" spans="1:7" ht="31.5" customHeight="1">
      <c r="A2" s="53"/>
      <c r="B2" s="53"/>
      <c r="C2" s="53"/>
      <c r="D2" s="53"/>
      <c r="E2" s="53"/>
      <c r="F2" s="53"/>
      <c r="G2" s="53"/>
    </row>
    <row r="3" spans="1:7" ht="24" customHeight="1">
      <c r="A3" s="53"/>
      <c r="B3" s="53"/>
      <c r="C3" s="53"/>
      <c r="D3" s="53"/>
      <c r="E3" s="53"/>
      <c r="F3" s="53"/>
      <c r="G3" s="53"/>
    </row>
    <row r="4" spans="1:7" s="1" customFormat="1" ht="37.5" customHeight="1">
      <c r="A4" s="53"/>
      <c r="B4" s="53"/>
      <c r="C4" s="53"/>
      <c r="D4" s="53"/>
      <c r="E4" s="53"/>
      <c r="F4" s="53"/>
      <c r="G4" s="53"/>
    </row>
    <row r="5" spans="1:7" ht="15.75" customHeight="1">
      <c r="A5" s="2"/>
      <c r="B5" s="2"/>
      <c r="C5" s="3"/>
      <c r="D5" s="3"/>
      <c r="E5" s="4"/>
      <c r="F5" s="4"/>
      <c r="G5" s="36" t="s">
        <v>20</v>
      </c>
    </row>
    <row r="6" spans="1:7" ht="31.5" customHeight="1">
      <c r="A6" s="44" t="s">
        <v>24</v>
      </c>
      <c r="B6" s="41" t="s">
        <v>0</v>
      </c>
      <c r="C6" s="41" t="s">
        <v>1</v>
      </c>
      <c r="D6" s="41" t="s">
        <v>2</v>
      </c>
      <c r="E6" s="41" t="s">
        <v>3</v>
      </c>
      <c r="F6" s="41" t="s">
        <v>4</v>
      </c>
      <c r="G6" s="41" t="s">
        <v>5</v>
      </c>
    </row>
    <row r="7" spans="1:7" ht="12.75" customHeight="1">
      <c r="A7" s="45"/>
      <c r="B7" s="42"/>
      <c r="C7" s="42"/>
      <c r="D7" s="42"/>
      <c r="E7" s="42"/>
      <c r="F7" s="42"/>
      <c r="G7" s="42"/>
    </row>
    <row r="8" spans="1:7" ht="12.75" customHeight="1">
      <c r="A8" s="45"/>
      <c r="B8" s="42"/>
      <c r="C8" s="42"/>
      <c r="D8" s="42"/>
      <c r="E8" s="42"/>
      <c r="F8" s="42"/>
      <c r="G8" s="42"/>
    </row>
    <row r="9" spans="1:7" ht="12.75" customHeight="1">
      <c r="A9" s="45"/>
      <c r="B9" s="42"/>
      <c r="C9" s="42"/>
      <c r="D9" s="43"/>
      <c r="E9" s="42"/>
      <c r="F9" s="42"/>
      <c r="G9" s="42"/>
    </row>
    <row r="10" spans="1:7" ht="58.5" customHeight="1">
      <c r="A10" s="45"/>
      <c r="B10" s="42"/>
      <c r="C10" s="43"/>
      <c r="D10" s="5"/>
      <c r="E10" s="43"/>
      <c r="F10" s="43"/>
      <c r="G10" s="43"/>
    </row>
    <row r="11" spans="1:7" ht="12.75" customHeight="1" hidden="1">
      <c r="A11" s="46"/>
      <c r="B11" s="43"/>
      <c r="C11" s="5"/>
      <c r="D11" s="5"/>
      <c r="E11" s="5"/>
      <c r="F11" s="5"/>
      <c r="G11" s="5"/>
    </row>
    <row r="12" spans="1:7" ht="20.2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3</v>
      </c>
      <c r="G12" s="5">
        <v>4</v>
      </c>
    </row>
    <row r="13" spans="1:7" ht="103.5" customHeight="1">
      <c r="A13" s="50" t="s">
        <v>6</v>
      </c>
      <c r="B13" s="6" t="s">
        <v>7</v>
      </c>
      <c r="C13" s="7"/>
      <c r="D13" s="7"/>
      <c r="E13" s="7"/>
      <c r="F13" s="8">
        <f>F14+F15</f>
        <v>44125.6</v>
      </c>
      <c r="G13" s="8">
        <f>G14+G15</f>
        <v>38433.899999999994</v>
      </c>
    </row>
    <row r="14" spans="1:7" ht="36" customHeight="1">
      <c r="A14" s="51"/>
      <c r="B14" s="9" t="s">
        <v>8</v>
      </c>
      <c r="C14" s="7"/>
      <c r="D14" s="7"/>
      <c r="E14" s="7"/>
      <c r="F14" s="7">
        <f>27930+300+1400+1500+537.6</f>
        <v>31667.6</v>
      </c>
      <c r="G14" s="7">
        <v>28924.6</v>
      </c>
    </row>
    <row r="15" spans="1:8" ht="40.5" customHeight="1">
      <c r="A15" s="51"/>
      <c r="B15" s="9" t="s">
        <v>9</v>
      </c>
      <c r="C15" s="7"/>
      <c r="D15" s="7"/>
      <c r="E15" s="7"/>
      <c r="F15" s="37">
        <v>12458</v>
      </c>
      <c r="G15" s="37">
        <v>9509.3</v>
      </c>
      <c r="H15" s="10"/>
    </row>
    <row r="16" spans="1:7" ht="75" customHeight="1">
      <c r="A16" s="13" t="s">
        <v>10</v>
      </c>
      <c r="B16" s="12" t="s">
        <v>13</v>
      </c>
      <c r="C16" s="7"/>
      <c r="D16" s="7"/>
      <c r="E16" s="7"/>
      <c r="F16" s="8">
        <v>770</v>
      </c>
      <c r="G16" s="11">
        <v>747.4</v>
      </c>
    </row>
    <row r="17" spans="1:11" ht="51.75" customHeight="1">
      <c r="A17" s="47" t="s">
        <v>11</v>
      </c>
      <c r="B17" s="9" t="s">
        <v>21</v>
      </c>
      <c r="C17" s="7"/>
      <c r="D17" s="7"/>
      <c r="E17" s="7"/>
      <c r="F17" s="8">
        <f>F18+F19</f>
        <v>1100</v>
      </c>
      <c r="G17" s="8">
        <f>G18+G19</f>
        <v>1100</v>
      </c>
      <c r="K17" s="14"/>
    </row>
    <row r="18" spans="1:7" ht="41.25" customHeight="1">
      <c r="A18" s="48"/>
      <c r="B18" s="9" t="s">
        <v>8</v>
      </c>
      <c r="C18" s="7"/>
      <c r="D18" s="7"/>
      <c r="E18" s="7"/>
      <c r="F18" s="15">
        <v>400</v>
      </c>
      <c r="G18" s="15">
        <v>400</v>
      </c>
    </row>
    <row r="19" spans="1:12" ht="39.75" customHeight="1">
      <c r="A19" s="49"/>
      <c r="B19" s="9" t="s">
        <v>9</v>
      </c>
      <c r="C19" s="17"/>
      <c r="D19" s="18">
        <f>9.811+6.036+8</f>
        <v>23.847</v>
      </c>
      <c r="E19" s="18"/>
      <c r="F19" s="19">
        <v>700</v>
      </c>
      <c r="G19" s="19">
        <v>700</v>
      </c>
      <c r="I19" s="20"/>
      <c r="J19" s="20"/>
      <c r="L19" t="s">
        <v>15</v>
      </c>
    </row>
    <row r="20" spans="1:7" ht="84" customHeight="1">
      <c r="A20" s="47" t="s">
        <v>12</v>
      </c>
      <c r="B20" s="9" t="s">
        <v>22</v>
      </c>
      <c r="C20" s="17">
        <v>172</v>
      </c>
      <c r="D20" s="18">
        <f>142.38</f>
        <v>142.38</v>
      </c>
      <c r="E20" s="18">
        <f>60.318+27.908</f>
        <v>88.226</v>
      </c>
      <c r="F20" s="21">
        <f>F21+F22+F27</f>
        <v>2000</v>
      </c>
      <c r="G20" s="21">
        <f>G21+G22+G27</f>
        <v>1518.6</v>
      </c>
    </row>
    <row r="21" spans="1:7" ht="35.25" customHeight="1">
      <c r="A21" s="48"/>
      <c r="B21" s="9" t="s">
        <v>8</v>
      </c>
      <c r="C21" s="22"/>
      <c r="D21" s="23"/>
      <c r="E21" s="23"/>
      <c r="F21" s="24">
        <f>900+300</f>
        <v>1200</v>
      </c>
      <c r="G21" s="24">
        <v>900</v>
      </c>
    </row>
    <row r="22" spans="1:8" ht="37.5" customHeight="1">
      <c r="A22" s="48"/>
      <c r="B22" s="9" t="s">
        <v>9</v>
      </c>
      <c r="C22" s="17"/>
      <c r="D22" s="18"/>
      <c r="E22" s="18"/>
      <c r="F22" s="24">
        <v>400</v>
      </c>
      <c r="G22" s="24">
        <v>315</v>
      </c>
      <c r="H22" s="25"/>
    </row>
    <row r="23" spans="1:7" s="28" customFormat="1" ht="69.75" customHeight="1" hidden="1">
      <c r="A23" s="48"/>
      <c r="B23" s="9"/>
      <c r="C23" s="26"/>
      <c r="D23" s="27"/>
      <c r="E23" s="27"/>
      <c r="F23" s="21"/>
      <c r="G23" s="21"/>
    </row>
    <row r="24" spans="1:7" s="28" customFormat="1" ht="37.5" customHeight="1" hidden="1">
      <c r="A24" s="48"/>
      <c r="B24" s="9"/>
      <c r="C24" s="9"/>
      <c r="D24" s="9"/>
      <c r="E24" s="9"/>
      <c r="F24" s="24"/>
      <c r="G24" s="24"/>
    </row>
    <row r="25" spans="1:7" s="28" customFormat="1" ht="31.5" customHeight="1" hidden="1">
      <c r="A25" s="48"/>
      <c r="B25" s="9"/>
      <c r="C25" s="9"/>
      <c r="D25" s="9"/>
      <c r="E25" s="9"/>
      <c r="F25" s="24"/>
      <c r="G25" s="24"/>
    </row>
    <row r="26" spans="1:8" ht="39.75" customHeight="1" hidden="1">
      <c r="A26" s="49"/>
      <c r="B26" s="9"/>
      <c r="C26" s="17"/>
      <c r="D26" s="18"/>
      <c r="E26" s="29"/>
      <c r="F26" s="24"/>
      <c r="G26" s="24"/>
      <c r="H26" s="1"/>
    </row>
    <row r="27" spans="1:8" ht="106.5" customHeight="1">
      <c r="A27" s="16"/>
      <c r="B27" s="9" t="s">
        <v>23</v>
      </c>
      <c r="C27" s="17"/>
      <c r="D27" s="18"/>
      <c r="E27" s="29"/>
      <c r="F27" s="24">
        <f>200+200</f>
        <v>400</v>
      </c>
      <c r="G27" s="24">
        <v>303.6</v>
      </c>
      <c r="H27" s="1"/>
    </row>
    <row r="28" spans="1:7" ht="72.75" customHeight="1">
      <c r="A28" s="30" t="s">
        <v>14</v>
      </c>
      <c r="B28" s="9" t="s">
        <v>17</v>
      </c>
      <c r="C28" s="17">
        <v>247.2</v>
      </c>
      <c r="D28" s="18">
        <f>245.38+46.4</f>
        <v>291.78</v>
      </c>
      <c r="E28" s="18"/>
      <c r="F28" s="21">
        <f>86.5+355.04</f>
        <v>441.54</v>
      </c>
      <c r="G28" s="21">
        <f>48.8+46.1+95.1+71.2</f>
        <v>261.2</v>
      </c>
    </row>
    <row r="29" spans="1:7" ht="72.75" customHeight="1">
      <c r="A29" s="30" t="s">
        <v>16</v>
      </c>
      <c r="B29" s="9" t="s">
        <v>18</v>
      </c>
      <c r="C29" s="17"/>
      <c r="D29" s="18"/>
      <c r="E29" s="18"/>
      <c r="F29" s="21">
        <f>F30+F31</f>
        <v>195</v>
      </c>
      <c r="G29" s="21">
        <f>G30+G31</f>
        <v>145</v>
      </c>
    </row>
    <row r="30" spans="1:7" ht="42.75" customHeight="1">
      <c r="A30" s="47"/>
      <c r="B30" s="9" t="s">
        <v>8</v>
      </c>
      <c r="C30" s="17"/>
      <c r="D30" s="18"/>
      <c r="E30" s="18"/>
      <c r="F30" s="24">
        <v>100</v>
      </c>
      <c r="G30" s="24">
        <f>50+50</f>
        <v>100</v>
      </c>
    </row>
    <row r="31" spans="1:7" ht="45.75" customHeight="1">
      <c r="A31" s="49"/>
      <c r="B31" s="9" t="s">
        <v>9</v>
      </c>
      <c r="C31" s="17"/>
      <c r="D31" s="18"/>
      <c r="E31" s="18"/>
      <c r="F31" s="24">
        <f>80+15</f>
        <v>95</v>
      </c>
      <c r="G31" s="24">
        <v>45</v>
      </c>
    </row>
    <row r="32" spans="1:8" ht="43.5" customHeight="1">
      <c r="A32" s="39" t="s">
        <v>19</v>
      </c>
      <c r="B32" s="40"/>
      <c r="C32" s="26">
        <f>SUM(C19:C28)</f>
        <v>419.2</v>
      </c>
      <c r="D32" s="26">
        <f>SUM(D19:D28)</f>
        <v>458.00699999999995</v>
      </c>
      <c r="E32" s="27">
        <f>SUM(E19:E32)</f>
        <v>520533.40000006073</v>
      </c>
      <c r="F32" s="21">
        <f>F13+F16+F17+F20+F28+F29</f>
        <v>48632.14</v>
      </c>
      <c r="G32" s="21">
        <f>G13+G16+G17+G20+G28+G29</f>
        <v>42206.09999999999</v>
      </c>
      <c r="H32" s="31"/>
    </row>
    <row r="33" spans="1:7" ht="71.25" customHeight="1">
      <c r="A33" s="38"/>
      <c r="B33" s="38"/>
      <c r="C33" s="32"/>
      <c r="D33" s="32"/>
      <c r="E33" s="32"/>
      <c r="F33" s="33"/>
      <c r="G33" s="33"/>
    </row>
    <row r="35" ht="15.75">
      <c r="B35" s="34"/>
    </row>
  </sheetData>
  <mergeCells count="14">
    <mergeCell ref="A1:G4"/>
    <mergeCell ref="G6:G10"/>
    <mergeCell ref="F6:F10"/>
    <mergeCell ref="E6:E10"/>
    <mergeCell ref="A33:B33"/>
    <mergeCell ref="A32:B32"/>
    <mergeCell ref="C6:C10"/>
    <mergeCell ref="D6:D9"/>
    <mergeCell ref="A6:A11"/>
    <mergeCell ref="B6:B11"/>
    <mergeCell ref="A20:A26"/>
    <mergeCell ref="A17:A19"/>
    <mergeCell ref="A30:A31"/>
    <mergeCell ref="A13:A15"/>
  </mergeCells>
  <printOptions/>
  <pageMargins left="1.48" right="0.2" top="0.97" bottom="0.23" header="0.82" footer="0.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2017-05-23T11:37:23Z</cp:lastPrinted>
  <dcterms:created xsi:type="dcterms:W3CDTF">2017-05-23T11:27:17Z</dcterms:created>
  <dcterms:modified xsi:type="dcterms:W3CDTF">2017-12-15T13:29:12Z</dcterms:modified>
  <cp:category/>
  <cp:version/>
  <cp:contentType/>
  <cp:contentStatus/>
</cp:coreProperties>
</file>